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5480" windowHeight="9720" activeTab="0"/>
  </bookViews>
  <sheets>
    <sheet name="Entrata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<sst xmlns="http://schemas.openxmlformats.org/spreadsheetml/2006/main" count="143" uniqueCount="89">
  <si>
    <t>Funzioni di istruzione pubblica</t>
  </si>
  <si>
    <t>Funzioni generali di amministrazione, di gestione e di controllo</t>
  </si>
  <si>
    <t>Funzioni nel campo dei trasporti</t>
  </si>
  <si>
    <t>Funzioni nel campo della tutela ambientale</t>
  </si>
  <si>
    <t>Funzioni nel campo dello sviluppo economico</t>
  </si>
  <si>
    <t>Funzioni nel settore sociale</t>
  </si>
  <si>
    <t>Funzioni nel settore turistico, sportivo e ricreativo</t>
  </si>
  <si>
    <t>Funzioni relative alla cultura ed ai beni culturali</t>
  </si>
  <si>
    <t>Funzioni riguardanti la gestione del territorio</t>
  </si>
  <si>
    <t>Spese correnti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</si>
  <si>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</si>
  <si>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</si>
  <si>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</si>
  <si>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</si>
  <si>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</si>
  <si>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</si>
  <si>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</si>
  <si>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</si>
  <si>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Fondo di svalutazione crediti</t>
  </si>
  <si>
    <t>Fondo di riserva</t>
  </si>
  <si>
    <t>Spese in conto capitale</t>
  </si>
  <si>
    <t>Acquisizione di beni immobili</t>
  </si>
  <si>
    <t>Espropri e servitu onerose</t>
  </si>
  <si>
    <t>Acquisto di beni specifici per realizzazioni in economia</t>
  </si>
  <si>
    <t>Acquisizione di beni mobili, macchine ed attrezzature tecnico-scientifiche</t>
  </si>
  <si>
    <t>Incarichi professionali esterni</t>
  </si>
  <si>
    <t>Trasferimenti di capitale</t>
  </si>
  <si>
    <t>Concessioni di crediti ed anticipazioni</t>
  </si>
  <si>
    <t>IMPEGNATO</t>
  </si>
  <si>
    <t xml:space="preserve"> competenza</t>
  </si>
  <si>
    <t>PAGAMENTI</t>
  </si>
  <si>
    <t>cassa</t>
  </si>
  <si>
    <t>totale</t>
  </si>
  <si>
    <t>SPESA</t>
  </si>
  <si>
    <t>DATI RENDICONTO ANNO 2014</t>
  </si>
  <si>
    <t>Utlizzo di beni di tersi per realizzazioni in economia</t>
  </si>
  <si>
    <t>TOTALE SPESA PER CLASSIFICAZIONE FUNZIONALE</t>
  </si>
  <si>
    <t>Totale Titolo 1° Spese correnti</t>
  </si>
  <si>
    <t>Totale Titolo 2° Spese in conto capitale</t>
  </si>
  <si>
    <t>Totale Titolo 3° Spese per rimborso dei prestiti</t>
  </si>
  <si>
    <t>Totale Titolo 4° Spese per servizi per conto terzi</t>
  </si>
  <si>
    <t>Ammortamenti di esercizio</t>
  </si>
  <si>
    <t>Partecipazioni azionarie</t>
  </si>
  <si>
    <t>Conferimenti di capitale</t>
  </si>
  <si>
    <t>Imposte</t>
  </si>
  <si>
    <t>Contributi e trasferimenti correnti dello stato</t>
  </si>
  <si>
    <t>Contributi e trasferimenti correnti della regione</t>
  </si>
  <si>
    <t>Contributi e trasferimenti correnti della regione per funzioni delegate</t>
  </si>
  <si>
    <t>Contributi e trasferimenti da parte di organismi comunitari ed internazionali</t>
  </si>
  <si>
    <t>Contributi e trasferimenti correnti da altri enti del settore pubblico</t>
  </si>
  <si>
    <t>Proventi dei servizi pubblici</t>
  </si>
  <si>
    <t>Proventi dei beni dell'Ente</t>
  </si>
  <si>
    <t>Interessi su anticipazioni e crediti</t>
  </si>
  <si>
    <t>Utili netti delle aziende speciali e partecipate, dividendi di societa</t>
  </si>
  <si>
    <t>Proventi diversi</t>
  </si>
  <si>
    <t>Alienazioni di beni patrimoniali</t>
  </si>
  <si>
    <t>Trasferimenti di capitale dello stato</t>
  </si>
  <si>
    <t>Trasferimenti di capitale dalla regione</t>
  </si>
  <si>
    <t>Trasferimenti di capitale da altri enti del settore pubblico</t>
  </si>
  <si>
    <t>Trasferimenti di capitale da altri soggetti</t>
  </si>
  <si>
    <t>Riscossione di crediti</t>
  </si>
  <si>
    <t>Assunzione di mutui e prestiti</t>
  </si>
  <si>
    <t>Categoria 1°</t>
  </si>
  <si>
    <t>Categoria 2°</t>
  </si>
  <si>
    <t>Categoria 3°</t>
  </si>
  <si>
    <t>Tasse</t>
  </si>
  <si>
    <t>Altri tributi</t>
  </si>
  <si>
    <t>Categoria 4°</t>
  </si>
  <si>
    <t>Categoria 5°</t>
  </si>
  <si>
    <t>Totale Titolo I</t>
  </si>
  <si>
    <t>TITOLO I ENTRATE TRIBUTARIE</t>
  </si>
  <si>
    <t>TITOLO II ENTRATE DERIVANTI DA CONTRIBUTI E TRASFERIMENTI CORRENTI</t>
  </si>
  <si>
    <t>COMPETENZA</t>
  </si>
  <si>
    <t>CASSA</t>
  </si>
  <si>
    <t>ENTRATA PER CODIFICA ECONOMICA</t>
  </si>
  <si>
    <t>TOTALE GENERALE DELLE ENTRATE</t>
  </si>
  <si>
    <t>Totale Titolo II</t>
  </si>
  <si>
    <t>Totale Titolo III</t>
  </si>
  <si>
    <t>Totale Titolo IV</t>
  </si>
  <si>
    <t>Totale Titolo V</t>
  </si>
  <si>
    <t>Categoria 6°</t>
  </si>
  <si>
    <t>TITOLO III ENTRATA EXTRATRIBUTARIE</t>
  </si>
  <si>
    <t>Totale Titolo VI ENTRATE DERIVANTI DA SERVIZI PER CONTO DI TERZI</t>
  </si>
  <si>
    <t>ENTRATE DERIVANTI DA ACCENSIONE DI PRESTITI</t>
  </si>
  <si>
    <t>ENTRATA DA ALIENAZIONI E DA CONTRIBUTI IN CONTO CAPITALE</t>
  </si>
  <si>
    <t>ENTRATA</t>
  </si>
  <si>
    <t>Anticipazione di cassa</t>
  </si>
  <si>
    <t>Finanziamenti a breve termine</t>
  </si>
  <si>
    <t>Emissione di prestiti obbligazionari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</si>
</sst>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43" fontId="0" fillId="0" borderId="1" xfId="15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wrapText="1"/>
    </xf>
    <xf numFmtId="43" fontId="1" fillId="0" borderId="1" xfId="15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3" fontId="0" fillId="0" borderId="1" xfId="15" applyFill="1" applyBorder="1" applyAlignment="1">
      <alignment/>
    </xf>
    <xf numFmtId="43" fontId="1" fillId="0" borderId="1" xfId="15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43" fontId="0" fillId="0" borderId="0" xfId="15" applyBorder="1" applyAlignment="1">
      <alignment/>
    </xf>
    <xf numFmtId="43" fontId="0" fillId="0" borderId="9" xfId="15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43" fontId="0" fillId="0" borderId="4" xfId="15" applyBorder="1" applyAlignment="1">
      <alignment/>
    </xf>
    <xf numFmtId="43" fontId="1" fillId="0" borderId="4" xfId="15" applyFont="1" applyFill="1" applyBorder="1" applyAlignment="1">
      <alignment/>
    </xf>
    <xf numFmtId="43" fontId="1" fillId="0" borderId="4" xfId="15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43" fontId="0" fillId="0" borderId="4" xfId="15" applyFill="1" applyBorder="1" applyAlignment="1">
      <alignment/>
    </xf>
    <xf numFmtId="43" fontId="1" fillId="0" borderId="5" xfId="15" applyFont="1" applyBorder="1" applyAlignment="1">
      <alignment/>
    </xf>
    <xf numFmtId="43" fontId="0" fillId="0" borderId="5" xfId="15" applyBorder="1" applyAlignment="1">
      <alignment/>
    </xf>
    <xf numFmtId="0" fontId="0" fillId="0" borderId="11" xfId="0" applyBorder="1" applyAlignment="1">
      <alignment horizontal="center"/>
    </xf>
    <xf numFmtId="43" fontId="0" fillId="0" borderId="6" xfId="15" applyBorder="1" applyAlignment="1">
      <alignment/>
    </xf>
    <xf numFmtId="43" fontId="0" fillId="0" borderId="12" xfId="15" applyBorder="1" applyAlignment="1">
      <alignment/>
    </xf>
    <xf numFmtId="43" fontId="1" fillId="0" borderId="6" xfId="15" applyFont="1" applyFill="1" applyBorder="1" applyAlignment="1">
      <alignment/>
    </xf>
    <xf numFmtId="0" fontId="0" fillId="0" borderId="7" xfId="0" applyBorder="1" applyAlignment="1">
      <alignment/>
    </xf>
    <xf numFmtId="43" fontId="0" fillId="0" borderId="7" xfId="0" applyNumberFormat="1" applyBorder="1" applyAlignment="1">
      <alignment/>
    </xf>
    <xf numFmtId="43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43" fontId="0" fillId="0" borderId="13" xfId="0" applyNumberFormat="1" applyBorder="1" applyAlignment="1">
      <alignment/>
    </xf>
    <xf numFmtId="4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1" xfId="0" applyBorder="1" applyAlignment="1">
      <alignment/>
    </xf>
    <xf numFmtId="43" fontId="0" fillId="0" borderId="1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43" fontId="0" fillId="0" borderId="18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9" xfId="0" applyNumberFormat="1" applyBorder="1" applyAlignment="1">
      <alignment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1.140625" style="0" bestFit="1" customWidth="1"/>
    <col min="2" max="2" width="73.8515625" style="0" customWidth="1"/>
    <col min="3" max="4" width="18.140625" style="0" customWidth="1"/>
  </cols>
  <sheetData>
    <row r="1" ht="12.75">
      <c r="A1" s="15" t="s">
        <v>85</v>
      </c>
    </row>
    <row r="2" ht="12.75">
      <c r="A2" s="15" t="s">
        <v>34</v>
      </c>
    </row>
    <row r="4" spans="1:4" ht="12.75">
      <c r="A4" s="75"/>
      <c r="B4" s="76" t="s">
        <v>74</v>
      </c>
      <c r="C4" s="77" t="s">
        <v>72</v>
      </c>
      <c r="D4" s="45" t="s">
        <v>73</v>
      </c>
    </row>
    <row r="5" spans="1:4" ht="12.75">
      <c r="A5" s="71"/>
      <c r="B5" s="72"/>
      <c r="C5" s="73"/>
      <c r="D5" s="74"/>
    </row>
    <row r="6" spans="1:4" ht="12.75">
      <c r="A6" s="64"/>
      <c r="B6" s="41" t="s">
        <v>70</v>
      </c>
      <c r="C6" s="62"/>
      <c r="D6" s="65"/>
    </row>
    <row r="7" spans="1:4" ht="12.75">
      <c r="A7" s="64" t="s">
        <v>62</v>
      </c>
      <c r="B7" s="5" t="s">
        <v>44</v>
      </c>
      <c r="C7" s="9">
        <v>59414652.24</v>
      </c>
      <c r="D7" s="65">
        <v>58640690.16</v>
      </c>
    </row>
    <row r="8" spans="1:4" ht="12.75">
      <c r="A8" s="64" t="s">
        <v>63</v>
      </c>
      <c r="B8" s="1" t="s">
        <v>65</v>
      </c>
      <c r="C8" s="9"/>
      <c r="D8" s="65"/>
    </row>
    <row r="9" spans="1:4" ht="12.75">
      <c r="A9" s="64" t="s">
        <v>64</v>
      </c>
      <c r="B9" s="1" t="s">
        <v>66</v>
      </c>
      <c r="C9" s="9"/>
      <c r="D9" s="65"/>
    </row>
    <row r="10" spans="1:4" s="15" customFormat="1" ht="12.75">
      <c r="A10" s="53"/>
      <c r="B10" s="11" t="s">
        <v>69</v>
      </c>
      <c r="C10" s="14">
        <v>59414652.24</v>
      </c>
      <c r="D10" s="66">
        <v>58640690.16</v>
      </c>
    </row>
    <row r="11" spans="1:4" ht="12.75">
      <c r="A11" s="64"/>
      <c r="B11" s="1"/>
      <c r="C11" s="9"/>
      <c r="D11" s="65"/>
    </row>
    <row r="12" spans="1:4" ht="12.75">
      <c r="A12" s="64"/>
      <c r="B12" s="41" t="s">
        <v>71</v>
      </c>
      <c r="C12" s="62"/>
      <c r="D12" s="65"/>
    </row>
    <row r="13" spans="1:4" ht="12.75">
      <c r="A13" s="64" t="s">
        <v>62</v>
      </c>
      <c r="B13" s="5" t="s">
        <v>45</v>
      </c>
      <c r="C13" s="9">
        <v>729892.84</v>
      </c>
      <c r="D13" s="65">
        <v>749354.66</v>
      </c>
    </row>
    <row r="14" spans="1:4" ht="12.75">
      <c r="A14" s="64" t="s">
        <v>63</v>
      </c>
      <c r="B14" s="1" t="s">
        <v>46</v>
      </c>
      <c r="C14" s="9">
        <v>1094219.62</v>
      </c>
      <c r="D14" s="65">
        <v>1369243.48</v>
      </c>
    </row>
    <row r="15" spans="1:4" ht="12.75">
      <c r="A15" s="64" t="s">
        <v>64</v>
      </c>
      <c r="B15" s="1" t="s">
        <v>47</v>
      </c>
      <c r="C15" s="9">
        <v>14157344.76</v>
      </c>
      <c r="D15" s="65">
        <v>16368217.339999998</v>
      </c>
    </row>
    <row r="16" spans="1:4" ht="12.75">
      <c r="A16" s="64" t="s">
        <v>67</v>
      </c>
      <c r="B16" s="1" t="s">
        <v>48</v>
      </c>
      <c r="C16" s="9">
        <v>47829.62</v>
      </c>
      <c r="D16" s="65">
        <v>199302.49</v>
      </c>
    </row>
    <row r="17" spans="1:4" ht="12.75">
      <c r="A17" s="64" t="s">
        <v>68</v>
      </c>
      <c r="B17" s="1" t="s">
        <v>49</v>
      </c>
      <c r="C17" s="9">
        <v>558478.08</v>
      </c>
      <c r="D17" s="65">
        <v>692303.46</v>
      </c>
    </row>
    <row r="18" spans="1:4" ht="12.75">
      <c r="A18" s="64"/>
      <c r="B18" s="11" t="s">
        <v>76</v>
      </c>
      <c r="C18" s="9">
        <v>16587764.92</v>
      </c>
      <c r="D18" s="65">
        <v>19378421.429999996</v>
      </c>
    </row>
    <row r="19" spans="1:4" ht="12.75">
      <c r="A19" s="64"/>
      <c r="B19" s="1"/>
      <c r="C19" s="9"/>
      <c r="D19" s="65"/>
    </row>
    <row r="20" spans="1:4" ht="12.75">
      <c r="A20" s="64"/>
      <c r="B20" s="1" t="s">
        <v>81</v>
      </c>
      <c r="C20" s="9"/>
      <c r="D20" s="65"/>
    </row>
    <row r="21" spans="1:4" ht="12.75">
      <c r="A21" s="64" t="s">
        <v>62</v>
      </c>
      <c r="B21" s="1" t="s">
        <v>50</v>
      </c>
      <c r="C21" s="9">
        <v>527802.73</v>
      </c>
      <c r="D21" s="65">
        <v>533667.46</v>
      </c>
    </row>
    <row r="22" spans="1:4" ht="12.75">
      <c r="A22" s="64" t="s">
        <v>63</v>
      </c>
      <c r="B22" s="1" t="s">
        <v>51</v>
      </c>
      <c r="C22" s="9">
        <v>743676.03</v>
      </c>
      <c r="D22" s="65">
        <v>712612.9</v>
      </c>
    </row>
    <row r="23" spans="1:4" ht="12.75">
      <c r="A23" s="64" t="s">
        <v>64</v>
      </c>
      <c r="B23" s="1" t="s">
        <v>52</v>
      </c>
      <c r="C23" s="9">
        <v>24267.23</v>
      </c>
      <c r="D23" s="65">
        <v>24192.32</v>
      </c>
    </row>
    <row r="24" spans="1:4" ht="12.75">
      <c r="A24" s="64" t="s">
        <v>67</v>
      </c>
      <c r="B24" s="1" t="s">
        <v>53</v>
      </c>
      <c r="C24" s="9">
        <v>1302600</v>
      </c>
      <c r="D24" s="65">
        <v>1302600</v>
      </c>
    </row>
    <row r="25" spans="1:4" ht="12.75">
      <c r="A25" s="64" t="s">
        <v>68</v>
      </c>
      <c r="B25" s="1" t="s">
        <v>54</v>
      </c>
      <c r="C25" s="9">
        <v>2232540.42</v>
      </c>
      <c r="D25" s="65">
        <v>2889196.35</v>
      </c>
    </row>
    <row r="26" spans="1:4" ht="12.75">
      <c r="A26" s="64"/>
      <c r="B26" s="11" t="s">
        <v>77</v>
      </c>
      <c r="C26" s="9">
        <v>4830886.41</v>
      </c>
      <c r="D26" s="65">
        <v>5462269.029999999</v>
      </c>
    </row>
    <row r="27" spans="1:4" ht="12.75">
      <c r="A27" s="64"/>
      <c r="B27" s="39"/>
      <c r="C27" s="62"/>
      <c r="D27" s="65"/>
    </row>
    <row r="28" spans="1:4" ht="12.75">
      <c r="A28" s="64"/>
      <c r="B28" s="78" t="s">
        <v>84</v>
      </c>
      <c r="C28" s="9"/>
      <c r="D28" s="65"/>
    </row>
    <row r="29" spans="1:4" ht="12.75">
      <c r="A29" s="64" t="s">
        <v>62</v>
      </c>
      <c r="B29" s="1" t="s">
        <v>55</v>
      </c>
      <c r="C29" s="9">
        <v>144862.81</v>
      </c>
      <c r="D29" s="65">
        <v>123748.07</v>
      </c>
    </row>
    <row r="30" spans="1:4" ht="12.75">
      <c r="A30" s="64" t="s">
        <v>63</v>
      </c>
      <c r="B30" s="1" t="s">
        <v>56</v>
      </c>
      <c r="C30" s="9"/>
      <c r="D30" s="65">
        <v>177636.89</v>
      </c>
    </row>
    <row r="31" spans="1:4" ht="12.75">
      <c r="A31" s="64" t="s">
        <v>64</v>
      </c>
      <c r="B31" s="1" t="s">
        <v>57</v>
      </c>
      <c r="C31" s="9">
        <v>5891739.8100000005</v>
      </c>
      <c r="D31" s="65">
        <v>11487483.170000002</v>
      </c>
    </row>
    <row r="32" spans="1:4" ht="12.75">
      <c r="A32" s="64" t="s">
        <v>67</v>
      </c>
      <c r="B32" s="1" t="s">
        <v>58</v>
      </c>
      <c r="C32" s="9"/>
      <c r="D32" s="65">
        <v>451299.93</v>
      </c>
    </row>
    <row r="33" spans="1:4" ht="12.75">
      <c r="A33" s="64" t="s">
        <v>68</v>
      </c>
      <c r="B33" s="1" t="s">
        <v>59</v>
      </c>
      <c r="C33" s="9">
        <v>33234.01</v>
      </c>
      <c r="D33" s="65">
        <v>5067577.12</v>
      </c>
    </row>
    <row r="34" spans="1:4" ht="12.75">
      <c r="A34" s="64" t="s">
        <v>80</v>
      </c>
      <c r="B34" s="1" t="s">
        <v>60</v>
      </c>
      <c r="C34" s="9"/>
      <c r="D34" s="65"/>
    </row>
    <row r="35" spans="1:4" ht="12.75">
      <c r="A35" s="64"/>
      <c r="B35" s="11" t="s">
        <v>78</v>
      </c>
      <c r="C35" s="9">
        <v>6069836.63</v>
      </c>
      <c r="D35" s="65">
        <v>17307745.180000003</v>
      </c>
    </row>
    <row r="36" spans="1:4" ht="12.75">
      <c r="A36" s="81"/>
      <c r="B36" s="82"/>
      <c r="C36" s="83"/>
      <c r="D36" s="84"/>
    </row>
    <row r="37" spans="1:4" ht="12.75">
      <c r="A37" s="81"/>
      <c r="B37" s="41" t="s">
        <v>83</v>
      </c>
      <c r="C37" s="85"/>
      <c r="D37" s="84"/>
    </row>
    <row r="38" spans="1:4" ht="12.75">
      <c r="A38" s="79" t="s">
        <v>62</v>
      </c>
      <c r="B38" s="28" t="s">
        <v>86</v>
      </c>
      <c r="C38" s="63"/>
      <c r="D38" s="80"/>
    </row>
    <row r="39" spans="1:4" ht="12.75">
      <c r="A39" s="64" t="s">
        <v>63</v>
      </c>
      <c r="B39" s="61" t="s">
        <v>87</v>
      </c>
      <c r="C39" s="9"/>
      <c r="D39" s="65"/>
    </row>
    <row r="40" spans="1:4" ht="12.75">
      <c r="A40" s="64" t="s">
        <v>64</v>
      </c>
      <c r="B40" s="1" t="s">
        <v>61</v>
      </c>
      <c r="C40" s="9"/>
      <c r="D40" s="65">
        <v>134013.13</v>
      </c>
    </row>
    <row r="41" spans="1:4" ht="12.75">
      <c r="A41" s="64" t="s">
        <v>67</v>
      </c>
      <c r="B41" s="61" t="s">
        <v>88</v>
      </c>
      <c r="C41" s="9"/>
      <c r="D41" s="65"/>
    </row>
    <row r="42" spans="1:4" ht="12.75">
      <c r="A42" s="64"/>
      <c r="B42" s="11" t="s">
        <v>79</v>
      </c>
      <c r="C42" s="9"/>
      <c r="D42" s="65">
        <v>134013.13</v>
      </c>
    </row>
    <row r="43" spans="1:4" ht="12.75">
      <c r="A43" s="64"/>
      <c r="B43" s="1"/>
      <c r="C43" s="9"/>
      <c r="D43" s="65"/>
    </row>
    <row r="44" spans="1:4" ht="12.75">
      <c r="A44" s="64"/>
      <c r="B44" s="11" t="s">
        <v>82</v>
      </c>
      <c r="C44" s="9">
        <v>5377813.88</v>
      </c>
      <c r="D44" s="65">
        <v>5398981.21</v>
      </c>
    </row>
    <row r="45" spans="1:4" ht="12.75">
      <c r="A45" s="64"/>
      <c r="B45" s="1"/>
      <c r="C45" s="9"/>
      <c r="D45" s="65"/>
    </row>
    <row r="46" spans="1:4" s="15" customFormat="1" ht="12.75">
      <c r="A46" s="67"/>
      <c r="B46" s="68" t="s">
        <v>75</v>
      </c>
      <c r="C46" s="69">
        <v>92280954.08000003</v>
      </c>
      <c r="D46" s="70">
        <v>106322120.13999996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B42" sqref="B42"/>
    </sheetView>
  </sheetViews>
  <sheetFormatPr defaultColWidth="9.140625" defaultRowHeight="12.75"/>
  <cols>
    <col min="1" max="1" width="5.00390625" style="0" customWidth="1"/>
    <col min="2" max="2" width="66.8515625" style="4" customWidth="1"/>
    <col min="3" max="14" width="15.57421875" style="0" customWidth="1"/>
    <col min="15" max="16" width="15.57421875" style="21" customWidth="1"/>
    <col min="17" max="22" width="15.57421875" style="0" customWidth="1"/>
  </cols>
  <sheetData>
    <row r="1" ht="12.75">
      <c r="A1" s="15" t="s">
        <v>33</v>
      </c>
    </row>
    <row r="2" ht="12.75">
      <c r="A2" s="15" t="s">
        <v>34</v>
      </c>
    </row>
    <row r="4" spans="1:22" s="15" customFormat="1" ht="12.75">
      <c r="A4" s="46"/>
      <c r="B4" s="47"/>
      <c r="C4" s="88" t="s">
        <v>1</v>
      </c>
      <c r="D4" s="89"/>
      <c r="E4" s="91" t="s">
        <v>0</v>
      </c>
      <c r="F4" s="92"/>
      <c r="G4" s="88" t="s">
        <v>7</v>
      </c>
      <c r="H4" s="89"/>
      <c r="I4" s="88" t="s">
        <v>6</v>
      </c>
      <c r="J4" s="89"/>
      <c r="K4" s="88" t="s">
        <v>2</v>
      </c>
      <c r="L4" s="89"/>
      <c r="M4" s="88" t="s">
        <v>8</v>
      </c>
      <c r="N4" s="89"/>
      <c r="O4" s="86" t="s">
        <v>3</v>
      </c>
      <c r="P4" s="87"/>
      <c r="Q4" s="88" t="s">
        <v>5</v>
      </c>
      <c r="R4" s="89"/>
      <c r="S4" s="88" t="s">
        <v>4</v>
      </c>
      <c r="T4" s="90"/>
      <c r="U4" s="88" t="s">
        <v>32</v>
      </c>
      <c r="V4" s="89"/>
    </row>
    <row r="5" spans="1:22" ht="12.75">
      <c r="A5" s="48"/>
      <c r="B5" s="2"/>
      <c r="C5" s="8" t="s">
        <v>28</v>
      </c>
      <c r="D5" s="7" t="s">
        <v>30</v>
      </c>
      <c r="E5" s="8" t="s">
        <v>28</v>
      </c>
      <c r="F5" s="7" t="s">
        <v>30</v>
      </c>
      <c r="G5" s="8" t="s">
        <v>28</v>
      </c>
      <c r="H5" s="7" t="s">
        <v>30</v>
      </c>
      <c r="I5" s="8" t="s">
        <v>28</v>
      </c>
      <c r="J5" s="7" t="s">
        <v>30</v>
      </c>
      <c r="K5" s="8" t="s">
        <v>28</v>
      </c>
      <c r="L5" s="7" t="s">
        <v>30</v>
      </c>
      <c r="M5" s="8" t="s">
        <v>28</v>
      </c>
      <c r="N5" s="7" t="s">
        <v>30</v>
      </c>
      <c r="O5" s="16" t="s">
        <v>28</v>
      </c>
      <c r="P5" s="17" t="s">
        <v>30</v>
      </c>
      <c r="Q5" s="8" t="s">
        <v>28</v>
      </c>
      <c r="R5" s="7" t="s">
        <v>30</v>
      </c>
      <c r="S5" s="8" t="s">
        <v>28</v>
      </c>
      <c r="T5" s="8" t="s">
        <v>30</v>
      </c>
      <c r="U5" s="8" t="s">
        <v>28</v>
      </c>
      <c r="V5" s="7" t="s">
        <v>30</v>
      </c>
    </row>
    <row r="6" spans="1:22" s="35" customFormat="1" ht="12.75">
      <c r="A6" s="49"/>
      <c r="B6" s="34"/>
      <c r="C6" s="10" t="s">
        <v>29</v>
      </c>
      <c r="D6" s="7" t="s">
        <v>31</v>
      </c>
      <c r="E6" s="10" t="s">
        <v>29</v>
      </c>
      <c r="F6" s="7" t="s">
        <v>31</v>
      </c>
      <c r="G6" s="10" t="s">
        <v>29</v>
      </c>
      <c r="H6" s="7" t="s">
        <v>31</v>
      </c>
      <c r="I6" s="10" t="s">
        <v>29</v>
      </c>
      <c r="J6" s="7" t="s">
        <v>31</v>
      </c>
      <c r="K6" s="10" t="s">
        <v>29</v>
      </c>
      <c r="L6" s="7" t="s">
        <v>31</v>
      </c>
      <c r="M6" s="10" t="s">
        <v>29</v>
      </c>
      <c r="N6" s="7" t="s">
        <v>31</v>
      </c>
      <c r="O6" s="18" t="s">
        <v>29</v>
      </c>
      <c r="P6" s="17" t="s">
        <v>31</v>
      </c>
      <c r="Q6" s="10" t="s">
        <v>29</v>
      </c>
      <c r="R6" s="7" t="s">
        <v>31</v>
      </c>
      <c r="S6" s="10" t="s">
        <v>29</v>
      </c>
      <c r="T6" s="8" t="s">
        <v>31</v>
      </c>
      <c r="U6" s="57" t="s">
        <v>29</v>
      </c>
      <c r="V6" s="7" t="s">
        <v>31</v>
      </c>
    </row>
    <row r="7" spans="1:22" s="23" customFormat="1" ht="12.75">
      <c r="A7" s="50" t="s">
        <v>9</v>
      </c>
      <c r="B7" s="22"/>
      <c r="C7" s="22"/>
      <c r="D7" s="26"/>
      <c r="E7" s="22"/>
      <c r="F7" s="25"/>
      <c r="G7" s="22"/>
      <c r="H7" s="26"/>
      <c r="I7" s="22"/>
      <c r="J7" s="26"/>
      <c r="K7" s="22"/>
      <c r="L7" s="26"/>
      <c r="M7" s="22"/>
      <c r="N7" s="26"/>
      <c r="O7" s="22"/>
      <c r="P7" s="26"/>
      <c r="Q7" s="22"/>
      <c r="R7" s="26"/>
      <c r="S7" s="22"/>
      <c r="T7" s="26"/>
      <c r="U7" s="50"/>
      <c r="V7" s="27"/>
    </row>
    <row r="8" spans="1:22" ht="12.75">
      <c r="A8" s="51">
        <v>1</v>
      </c>
      <c r="B8" s="3" t="s">
        <v>10</v>
      </c>
      <c r="C8" s="6">
        <v>6829013.01</v>
      </c>
      <c r="D8" s="6">
        <v>6673960.23</v>
      </c>
      <c r="E8" s="6">
        <v>3002877.06</v>
      </c>
      <c r="F8" s="6">
        <v>3040359.23</v>
      </c>
      <c r="G8" s="6">
        <v>223923.87</v>
      </c>
      <c r="H8" s="6">
        <v>216098.91</v>
      </c>
      <c r="I8" s="6">
        <v>368083.5</v>
      </c>
      <c r="J8" s="6">
        <v>346322.94</v>
      </c>
      <c r="K8" s="6"/>
      <c r="L8" s="6"/>
      <c r="M8" s="6">
        <v>4038994.75</v>
      </c>
      <c r="N8" s="6">
        <v>4087722.5</v>
      </c>
      <c r="O8" s="19">
        <v>1757164.38</v>
      </c>
      <c r="P8" s="19">
        <v>1714787.16</v>
      </c>
      <c r="Q8" s="6">
        <v>345737.7</v>
      </c>
      <c r="R8" s="6">
        <v>323522.48</v>
      </c>
      <c r="S8" s="6">
        <v>3848060.58</v>
      </c>
      <c r="T8" s="6">
        <v>4360618.4</v>
      </c>
      <c r="U8" s="58">
        <f>C8+E8+G8+I8+K8+M8+O8+Q8+S8</f>
        <v>20413854.85</v>
      </c>
      <c r="V8" s="59">
        <f>D8+F8+H8+J8+L8+N8+P8+R8+T8</f>
        <v>20763391.85</v>
      </c>
    </row>
    <row r="9" spans="1:22" ht="12.75">
      <c r="A9" s="51">
        <v>2</v>
      </c>
      <c r="B9" s="3" t="s">
        <v>11</v>
      </c>
      <c r="C9" s="6">
        <v>105964.48</v>
      </c>
      <c r="D9" s="6">
        <v>109565.76</v>
      </c>
      <c r="E9" s="6">
        <v>2529.94</v>
      </c>
      <c r="F9" s="6">
        <v>4233.61</v>
      </c>
      <c r="G9" s="6">
        <v>1117.52</v>
      </c>
      <c r="H9" s="6"/>
      <c r="I9" s="6"/>
      <c r="J9" s="6"/>
      <c r="K9" s="6"/>
      <c r="L9" s="6"/>
      <c r="M9" s="6">
        <v>309747.91</v>
      </c>
      <c r="N9" s="6">
        <v>170133.78</v>
      </c>
      <c r="O9" s="19">
        <v>133494.05</v>
      </c>
      <c r="P9" s="19">
        <v>103005.96</v>
      </c>
      <c r="Q9" s="6">
        <v>1140.98</v>
      </c>
      <c r="R9" s="6">
        <v>184.28</v>
      </c>
      <c r="S9" s="6">
        <v>1058</v>
      </c>
      <c r="T9" s="6">
        <v>1275.43</v>
      </c>
      <c r="U9" s="58">
        <f aca="true" t="shared" si="0" ref="U9:U38">C9+E9+G9+I9+K9+M9+O9+Q9+S9</f>
        <v>555052.8799999999</v>
      </c>
      <c r="V9" s="36">
        <f aca="true" t="shared" si="1" ref="V9:V38">D9+F9+H9+J9+L9+N9+P9+R9+T9</f>
        <v>388398.82000000007</v>
      </c>
    </row>
    <row r="10" spans="1:22" ht="12.75">
      <c r="A10" s="51">
        <v>3</v>
      </c>
      <c r="B10" s="3" t="s">
        <v>12</v>
      </c>
      <c r="C10" s="6">
        <v>3777006.9</v>
      </c>
      <c r="D10" s="6">
        <v>3888667.99</v>
      </c>
      <c r="E10" s="6">
        <v>8319287.619999999</v>
      </c>
      <c r="F10" s="6">
        <v>13442157.21</v>
      </c>
      <c r="G10" s="6">
        <v>332083.02</v>
      </c>
      <c r="H10" s="6">
        <v>251532.33</v>
      </c>
      <c r="I10" s="6">
        <v>137.6</v>
      </c>
      <c r="J10" s="6">
        <v>38963.05</v>
      </c>
      <c r="K10" s="6">
        <v>25409.64</v>
      </c>
      <c r="L10" s="6">
        <v>20648.58</v>
      </c>
      <c r="M10" s="6">
        <v>1803650.43</v>
      </c>
      <c r="N10" s="6">
        <v>1819299.28</v>
      </c>
      <c r="O10" s="19">
        <v>663569.78</v>
      </c>
      <c r="P10" s="19">
        <v>918333.91</v>
      </c>
      <c r="Q10" s="6">
        <v>100196.44</v>
      </c>
      <c r="R10" s="6">
        <v>167748.95</v>
      </c>
      <c r="S10" s="6">
        <v>1373887.86</v>
      </c>
      <c r="T10" s="6">
        <v>2456160.1</v>
      </c>
      <c r="U10" s="58">
        <f t="shared" si="0"/>
        <v>16395229.289999997</v>
      </c>
      <c r="V10" s="36">
        <f t="shared" si="1"/>
        <v>23003511.400000002</v>
      </c>
    </row>
    <row r="11" spans="1:22" ht="12.75">
      <c r="A11" s="51">
        <v>4</v>
      </c>
      <c r="B11" s="3" t="s">
        <v>13</v>
      </c>
      <c r="C11" s="6">
        <v>1214150.27</v>
      </c>
      <c r="D11" s="6">
        <v>1201069.95</v>
      </c>
      <c r="E11" s="6">
        <v>433893.95</v>
      </c>
      <c r="F11" s="6">
        <v>433893.95</v>
      </c>
      <c r="G11" s="6"/>
      <c r="H11" s="6"/>
      <c r="I11" s="6"/>
      <c r="J11" s="6"/>
      <c r="K11" s="6">
        <v>170</v>
      </c>
      <c r="L11" s="6">
        <v>170</v>
      </c>
      <c r="M11" s="6">
        <v>48953.14</v>
      </c>
      <c r="N11" s="6">
        <v>42047.78</v>
      </c>
      <c r="O11" s="19">
        <v>2875.8</v>
      </c>
      <c r="P11" s="19">
        <v>2875.8</v>
      </c>
      <c r="Q11" s="6"/>
      <c r="R11" s="6"/>
      <c r="S11" s="6"/>
      <c r="T11" s="6"/>
      <c r="U11" s="58">
        <f t="shared" si="0"/>
        <v>1700043.16</v>
      </c>
      <c r="V11" s="36">
        <f t="shared" si="1"/>
        <v>1680057.48</v>
      </c>
    </row>
    <row r="12" spans="1:22" ht="12.75">
      <c r="A12" s="51">
        <v>5</v>
      </c>
      <c r="B12" s="3" t="s">
        <v>14</v>
      </c>
      <c r="C12" s="6">
        <v>13224419.58</v>
      </c>
      <c r="D12" s="6">
        <v>11834495.360000001</v>
      </c>
      <c r="E12" s="6">
        <v>8160492.08</v>
      </c>
      <c r="F12" s="6">
        <v>5387588.05</v>
      </c>
      <c r="G12" s="6">
        <v>295615</v>
      </c>
      <c r="H12" s="6">
        <v>301824</v>
      </c>
      <c r="I12" s="6">
        <v>300226.45</v>
      </c>
      <c r="J12" s="6">
        <v>424106.91</v>
      </c>
      <c r="K12" s="6">
        <v>766731</v>
      </c>
      <c r="L12" s="6">
        <v>766731</v>
      </c>
      <c r="M12" s="6">
        <v>413772.01</v>
      </c>
      <c r="N12" s="6">
        <v>469051.08</v>
      </c>
      <c r="O12" s="19">
        <v>740817.13</v>
      </c>
      <c r="P12" s="19">
        <v>748193.74</v>
      </c>
      <c r="Q12" s="6">
        <v>512741.13</v>
      </c>
      <c r="R12" s="6">
        <v>597396.65</v>
      </c>
      <c r="S12" s="6">
        <v>1750959.19</v>
      </c>
      <c r="T12" s="6">
        <v>2706861.37</v>
      </c>
      <c r="U12" s="58">
        <f t="shared" si="0"/>
        <v>26165773.57</v>
      </c>
      <c r="V12" s="36">
        <f t="shared" si="1"/>
        <v>23236248.159999996</v>
      </c>
    </row>
    <row r="13" spans="1:22" ht="12.75">
      <c r="A13" s="51">
        <v>6</v>
      </c>
      <c r="B13" s="3" t="s">
        <v>15</v>
      </c>
      <c r="C13" s="6">
        <v>248746.7</v>
      </c>
      <c r="D13" s="6">
        <v>248746.7</v>
      </c>
      <c r="E13" s="6">
        <v>512739.77</v>
      </c>
      <c r="F13" s="6">
        <v>512739.77</v>
      </c>
      <c r="G13" s="6">
        <v>508.39</v>
      </c>
      <c r="H13" s="6">
        <v>508.39</v>
      </c>
      <c r="I13" s="6">
        <v>7145.32</v>
      </c>
      <c r="J13" s="6">
        <v>7145.32</v>
      </c>
      <c r="K13" s="6">
        <v>17587.08</v>
      </c>
      <c r="L13" s="6">
        <v>17587.08</v>
      </c>
      <c r="M13" s="6">
        <v>909493.06</v>
      </c>
      <c r="N13" s="6">
        <v>909493.06</v>
      </c>
      <c r="O13" s="19">
        <v>202706.25</v>
      </c>
      <c r="P13" s="19">
        <v>202706.25</v>
      </c>
      <c r="Q13" s="6">
        <v>17371.6</v>
      </c>
      <c r="R13" s="6">
        <v>17371.6</v>
      </c>
      <c r="S13" s="6">
        <v>0</v>
      </c>
      <c r="T13" s="6">
        <v>0</v>
      </c>
      <c r="U13" s="58">
        <f t="shared" si="0"/>
        <v>1916298.17</v>
      </c>
      <c r="V13" s="36">
        <f t="shared" si="1"/>
        <v>1916298.17</v>
      </c>
    </row>
    <row r="14" spans="1:22" ht="12.75">
      <c r="A14" s="51">
        <v>7</v>
      </c>
      <c r="B14" s="3" t="s">
        <v>16</v>
      </c>
      <c r="C14" s="6">
        <v>936512.44</v>
      </c>
      <c r="D14" s="6">
        <v>961781.59</v>
      </c>
      <c r="E14" s="6">
        <v>204021.69</v>
      </c>
      <c r="F14" s="6">
        <v>198263.04</v>
      </c>
      <c r="G14" s="6"/>
      <c r="H14" s="6"/>
      <c r="I14" s="6">
        <v>26578.49</v>
      </c>
      <c r="J14" s="6">
        <v>24641.24</v>
      </c>
      <c r="K14" s="6">
        <v>46415.08</v>
      </c>
      <c r="L14" s="6">
        <v>46415.08</v>
      </c>
      <c r="M14" s="6">
        <v>277240.34</v>
      </c>
      <c r="N14" s="6">
        <v>282012.47</v>
      </c>
      <c r="O14" s="19">
        <v>110820.67</v>
      </c>
      <c r="P14" s="19">
        <v>111321.88</v>
      </c>
      <c r="Q14" s="6">
        <v>22280.14</v>
      </c>
      <c r="R14" s="6">
        <v>20784.14</v>
      </c>
      <c r="S14" s="6">
        <v>272125.6</v>
      </c>
      <c r="T14" s="6">
        <v>284689.29</v>
      </c>
      <c r="U14" s="58">
        <f t="shared" si="0"/>
        <v>1895994.4499999997</v>
      </c>
      <c r="V14" s="36">
        <f t="shared" si="1"/>
        <v>1929908.7299999997</v>
      </c>
    </row>
    <row r="15" spans="1:22" ht="12.75">
      <c r="A15" s="51">
        <v>8</v>
      </c>
      <c r="B15" s="3" t="s">
        <v>17</v>
      </c>
      <c r="C15" s="6">
        <v>49524.44</v>
      </c>
      <c r="D15" s="6">
        <v>66665.08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19">
        <v>600</v>
      </c>
      <c r="P15" s="19">
        <v>0</v>
      </c>
      <c r="Q15" s="6"/>
      <c r="R15" s="6"/>
      <c r="S15" s="6">
        <v>0</v>
      </c>
      <c r="T15" s="6">
        <v>81645.68</v>
      </c>
      <c r="U15" s="58">
        <f t="shared" si="0"/>
        <v>50124.44</v>
      </c>
      <c r="V15" s="36">
        <f t="shared" si="1"/>
        <v>148310.76</v>
      </c>
    </row>
    <row r="16" spans="1:22" ht="12.75">
      <c r="A16" s="51">
        <v>9</v>
      </c>
      <c r="B16" s="3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9"/>
      <c r="P16" s="19"/>
      <c r="Q16" s="6"/>
      <c r="R16" s="6"/>
      <c r="S16" s="6"/>
      <c r="T16" s="6"/>
      <c r="U16" s="58">
        <f t="shared" si="0"/>
        <v>0</v>
      </c>
      <c r="V16" s="36">
        <f t="shared" si="1"/>
        <v>0</v>
      </c>
    </row>
    <row r="17" spans="1:22" ht="12.75">
      <c r="A17" s="51">
        <v>10</v>
      </c>
      <c r="B17" s="3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9"/>
      <c r="P17" s="19"/>
      <c r="Q17" s="6"/>
      <c r="R17" s="6"/>
      <c r="S17" s="6"/>
      <c r="T17" s="6"/>
      <c r="U17" s="58">
        <f t="shared" si="0"/>
        <v>0</v>
      </c>
      <c r="V17" s="36">
        <f t="shared" si="1"/>
        <v>0</v>
      </c>
    </row>
    <row r="18" spans="1:22" ht="12.75">
      <c r="A18" s="51">
        <v>11</v>
      </c>
      <c r="B18" s="3" t="s">
        <v>19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9"/>
      <c r="P18" s="19"/>
      <c r="Q18" s="6"/>
      <c r="R18" s="6"/>
      <c r="S18" s="6"/>
      <c r="T18" s="6"/>
      <c r="U18" s="58">
        <f t="shared" si="0"/>
        <v>0</v>
      </c>
      <c r="V18" s="36">
        <f t="shared" si="1"/>
        <v>0</v>
      </c>
    </row>
    <row r="19" spans="1:22" s="15" customFormat="1" ht="12.75">
      <c r="A19" s="52" t="s">
        <v>37</v>
      </c>
      <c r="B19" s="12"/>
      <c r="C19" s="13">
        <f>SUM(C8:C18)</f>
        <v>26385337.820000004</v>
      </c>
      <c r="D19" s="13">
        <f aca="true" t="shared" si="2" ref="D19:V19">SUM(D8:D18)</f>
        <v>24984952.659999996</v>
      </c>
      <c r="E19" s="13">
        <f t="shared" si="2"/>
        <v>20635842.11</v>
      </c>
      <c r="F19" s="13">
        <f t="shared" si="2"/>
        <v>23019234.86</v>
      </c>
      <c r="G19" s="13">
        <f t="shared" si="2"/>
        <v>853247.8</v>
      </c>
      <c r="H19" s="13">
        <f t="shared" si="2"/>
        <v>769963.63</v>
      </c>
      <c r="I19" s="13">
        <f t="shared" si="2"/>
        <v>702171.36</v>
      </c>
      <c r="J19" s="13">
        <f t="shared" si="2"/>
        <v>841179.4599999998</v>
      </c>
      <c r="K19" s="13">
        <f t="shared" si="2"/>
        <v>856312.7999999999</v>
      </c>
      <c r="L19" s="13">
        <f t="shared" si="2"/>
        <v>851551.7399999999</v>
      </c>
      <c r="M19" s="13">
        <f t="shared" si="2"/>
        <v>7801851.639999999</v>
      </c>
      <c r="N19" s="13">
        <f t="shared" si="2"/>
        <v>7779759.95</v>
      </c>
      <c r="O19" s="13">
        <f t="shared" si="2"/>
        <v>3612048.0599999996</v>
      </c>
      <c r="P19" s="13">
        <f t="shared" si="2"/>
        <v>3801224.6999999993</v>
      </c>
      <c r="Q19" s="13">
        <f t="shared" si="2"/>
        <v>999467.99</v>
      </c>
      <c r="R19" s="13">
        <f t="shared" si="2"/>
        <v>1127008.1</v>
      </c>
      <c r="S19" s="13">
        <f t="shared" si="2"/>
        <v>7246091.23</v>
      </c>
      <c r="T19" s="13">
        <f t="shared" si="2"/>
        <v>9891250.27</v>
      </c>
      <c r="U19" s="13">
        <f t="shared" si="2"/>
        <v>69092370.80999999</v>
      </c>
      <c r="V19" s="38">
        <f t="shared" si="2"/>
        <v>73066125.37000002</v>
      </c>
    </row>
    <row r="20" spans="1:22" s="15" customFormat="1" ht="12.75">
      <c r="A20" s="53"/>
      <c r="B20" s="2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0"/>
      <c r="P20" s="20"/>
      <c r="Q20" s="13"/>
      <c r="R20" s="13"/>
      <c r="S20" s="13"/>
      <c r="T20" s="13"/>
      <c r="U20" s="58"/>
      <c r="V20" s="36"/>
    </row>
    <row r="21" spans="1:22" s="23" customFormat="1" ht="12.75">
      <c r="A21" s="50" t="s">
        <v>20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60">
        <f t="shared" si="0"/>
        <v>0</v>
      </c>
      <c r="V21" s="37">
        <f t="shared" si="1"/>
        <v>0</v>
      </c>
    </row>
    <row r="22" spans="1:22" ht="12.75">
      <c r="A22" s="51">
        <v>1</v>
      </c>
      <c r="B22" s="3" t="s">
        <v>21</v>
      </c>
      <c r="C22" s="6">
        <v>1206501.45</v>
      </c>
      <c r="D22" s="6">
        <v>1046093.08</v>
      </c>
      <c r="E22" s="6">
        <v>3754916.55</v>
      </c>
      <c r="F22" s="6">
        <v>6282022.76</v>
      </c>
      <c r="G22" s="6"/>
      <c r="H22" s="6"/>
      <c r="I22" s="6"/>
      <c r="J22" s="6"/>
      <c r="K22" s="6"/>
      <c r="L22" s="6"/>
      <c r="M22" s="6">
        <v>7036891.67</v>
      </c>
      <c r="N22" s="6">
        <v>13778288.509999998</v>
      </c>
      <c r="O22" s="19">
        <v>0</v>
      </c>
      <c r="P22" s="19">
        <v>227273.51</v>
      </c>
      <c r="Q22" s="6"/>
      <c r="R22" s="6"/>
      <c r="S22" s="6"/>
      <c r="T22" s="6"/>
      <c r="U22" s="58">
        <f t="shared" si="0"/>
        <v>11998309.67</v>
      </c>
      <c r="V22" s="36">
        <f t="shared" si="1"/>
        <v>21333677.86</v>
      </c>
    </row>
    <row r="23" spans="1:22" ht="12.75">
      <c r="A23" s="51">
        <v>2</v>
      </c>
      <c r="B23" s="3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6600</v>
      </c>
      <c r="N23" s="6">
        <v>35264.28</v>
      </c>
      <c r="O23" s="19"/>
      <c r="P23" s="19"/>
      <c r="Q23" s="6"/>
      <c r="R23" s="6"/>
      <c r="S23" s="6"/>
      <c r="T23" s="6"/>
      <c r="U23" s="58">
        <f t="shared" si="0"/>
        <v>6600</v>
      </c>
      <c r="V23" s="36">
        <f t="shared" si="1"/>
        <v>35264.28</v>
      </c>
    </row>
    <row r="24" spans="1:22" ht="12.75">
      <c r="A24" s="51">
        <v>3</v>
      </c>
      <c r="B24" s="3" t="s">
        <v>23</v>
      </c>
      <c r="C24" s="6">
        <v>4975.5</v>
      </c>
      <c r="D24" s="6">
        <v>4992.82</v>
      </c>
      <c r="E24" s="6">
        <v>10000</v>
      </c>
      <c r="F24" s="6">
        <v>10000</v>
      </c>
      <c r="G24" s="6"/>
      <c r="H24" s="6"/>
      <c r="I24" s="6"/>
      <c r="J24" s="6"/>
      <c r="K24" s="6"/>
      <c r="L24" s="6"/>
      <c r="M24" s="6"/>
      <c r="N24" s="6">
        <v>78457.93</v>
      </c>
      <c r="O24" s="19"/>
      <c r="P24" s="19"/>
      <c r="Q24" s="6"/>
      <c r="R24" s="6"/>
      <c r="S24" s="6"/>
      <c r="T24" s="6"/>
      <c r="U24" s="58">
        <f t="shared" si="0"/>
        <v>14975.5</v>
      </c>
      <c r="V24" s="36">
        <f t="shared" si="1"/>
        <v>93450.75</v>
      </c>
    </row>
    <row r="25" spans="1:22" ht="12.75">
      <c r="A25" s="51">
        <v>4</v>
      </c>
      <c r="B25" s="3" t="s">
        <v>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9"/>
      <c r="P25" s="19"/>
      <c r="Q25" s="6"/>
      <c r="R25" s="6"/>
      <c r="S25" s="6"/>
      <c r="T25" s="6"/>
      <c r="U25" s="58">
        <f t="shared" si="0"/>
        <v>0</v>
      </c>
      <c r="V25" s="36">
        <f t="shared" si="1"/>
        <v>0</v>
      </c>
    </row>
    <row r="26" spans="1:22" ht="12.75">
      <c r="A26" s="51">
        <v>5</v>
      </c>
      <c r="B26" s="3" t="s">
        <v>24</v>
      </c>
      <c r="C26" s="6">
        <v>53084.16</v>
      </c>
      <c r="D26" s="6">
        <v>123482.18</v>
      </c>
      <c r="E26" s="6">
        <v>150000</v>
      </c>
      <c r="F26" s="6">
        <v>97430.67</v>
      </c>
      <c r="G26" s="6">
        <v>45608.29</v>
      </c>
      <c r="H26" s="6">
        <v>41228.89</v>
      </c>
      <c r="I26" s="6">
        <v>20000</v>
      </c>
      <c r="J26" s="6"/>
      <c r="K26" s="6"/>
      <c r="L26" s="6"/>
      <c r="M26" s="6"/>
      <c r="N26" s="6">
        <v>18610.52</v>
      </c>
      <c r="O26" s="19">
        <v>0</v>
      </c>
      <c r="P26" s="19">
        <v>1278.94</v>
      </c>
      <c r="Q26" s="6">
        <v>0</v>
      </c>
      <c r="R26" s="6">
        <v>0</v>
      </c>
      <c r="S26" s="6">
        <v>0</v>
      </c>
      <c r="T26" s="6">
        <v>0</v>
      </c>
      <c r="U26" s="58">
        <f t="shared" si="0"/>
        <v>268692.45</v>
      </c>
      <c r="V26" s="36">
        <f t="shared" si="1"/>
        <v>282031.2</v>
      </c>
    </row>
    <row r="27" spans="1:22" ht="12.75">
      <c r="A27" s="51">
        <v>6</v>
      </c>
      <c r="B27" s="3" t="s">
        <v>25</v>
      </c>
      <c r="C27" s="6">
        <v>10000</v>
      </c>
      <c r="D27" s="6">
        <v>10299.07</v>
      </c>
      <c r="E27" s="6"/>
      <c r="F27" s="6"/>
      <c r="G27" s="6"/>
      <c r="H27" s="6"/>
      <c r="I27" s="6"/>
      <c r="J27" s="6"/>
      <c r="K27" s="6"/>
      <c r="L27" s="6"/>
      <c r="M27" s="6">
        <v>166444.48</v>
      </c>
      <c r="N27" s="6">
        <v>125788.43</v>
      </c>
      <c r="O27" s="19">
        <v>0</v>
      </c>
      <c r="P27" s="19">
        <v>0</v>
      </c>
      <c r="Q27" s="6"/>
      <c r="R27" s="6"/>
      <c r="S27" s="6"/>
      <c r="T27" s="6"/>
      <c r="U27" s="58">
        <f t="shared" si="0"/>
        <v>176444.48</v>
      </c>
      <c r="V27" s="36">
        <f t="shared" si="1"/>
        <v>136087.5</v>
      </c>
    </row>
    <row r="28" spans="1:22" ht="12.75">
      <c r="A28" s="51">
        <v>7</v>
      </c>
      <c r="B28" s="3" t="s">
        <v>26</v>
      </c>
      <c r="C28" s="6"/>
      <c r="D28" s="6">
        <v>146493.85</v>
      </c>
      <c r="E28" s="6">
        <v>130000</v>
      </c>
      <c r="F28" s="6">
        <v>436743.23</v>
      </c>
      <c r="G28" s="6">
        <v>5250</v>
      </c>
      <c r="H28" s="6">
        <v>81075</v>
      </c>
      <c r="I28" s="6">
        <v>293432.92</v>
      </c>
      <c r="J28" s="6">
        <v>662698.51</v>
      </c>
      <c r="K28" s="6">
        <v>0</v>
      </c>
      <c r="L28" s="6">
        <v>630900.03</v>
      </c>
      <c r="M28" s="6">
        <v>116611.44</v>
      </c>
      <c r="N28" s="6">
        <v>228791.84</v>
      </c>
      <c r="O28" s="19">
        <v>3318.4</v>
      </c>
      <c r="P28" s="19">
        <v>1297104.29</v>
      </c>
      <c r="Q28" s="6">
        <v>0</v>
      </c>
      <c r="R28" s="6">
        <v>46500</v>
      </c>
      <c r="S28" s="6">
        <v>341774.06</v>
      </c>
      <c r="T28" s="6">
        <v>2942278.06</v>
      </c>
      <c r="U28" s="58">
        <f t="shared" si="0"/>
        <v>890386.8200000001</v>
      </c>
      <c r="V28" s="36">
        <f t="shared" si="1"/>
        <v>6472584.8100000005</v>
      </c>
    </row>
    <row r="29" spans="1:22" ht="12.75">
      <c r="A29" s="51">
        <v>8</v>
      </c>
      <c r="B29" s="3" t="s">
        <v>42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9"/>
      <c r="P29" s="19"/>
      <c r="Q29" s="6"/>
      <c r="R29" s="6"/>
      <c r="S29" s="6"/>
      <c r="T29" s="6"/>
      <c r="U29" s="58">
        <f t="shared" si="0"/>
        <v>0</v>
      </c>
      <c r="V29" s="33">
        <f t="shared" si="1"/>
        <v>0</v>
      </c>
    </row>
    <row r="30" spans="1:22" ht="12.75">
      <c r="A30" s="51">
        <v>9</v>
      </c>
      <c r="B30" s="3" t="s">
        <v>43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9"/>
      <c r="P30" s="19"/>
      <c r="Q30" s="6"/>
      <c r="R30" s="6"/>
      <c r="S30" s="6"/>
      <c r="T30" s="6"/>
      <c r="U30" s="58">
        <f t="shared" si="0"/>
        <v>0</v>
      </c>
      <c r="V30" s="33">
        <f t="shared" si="1"/>
        <v>0</v>
      </c>
    </row>
    <row r="31" spans="1:22" ht="12.75">
      <c r="A31" s="51">
        <v>10</v>
      </c>
      <c r="B31" s="3" t="s">
        <v>27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v>0</v>
      </c>
      <c r="N31" s="6">
        <v>0</v>
      </c>
      <c r="O31" s="19"/>
      <c r="P31" s="19"/>
      <c r="Q31" s="6"/>
      <c r="R31" s="6"/>
      <c r="S31" s="6"/>
      <c r="T31" s="6"/>
      <c r="U31" s="58">
        <f t="shared" si="0"/>
        <v>0</v>
      </c>
      <c r="V31" s="33">
        <f t="shared" si="1"/>
        <v>0</v>
      </c>
    </row>
    <row r="32" spans="1:22" s="15" customFormat="1" ht="12.75">
      <c r="A32" s="39" t="s">
        <v>38</v>
      </c>
      <c r="B32" s="40"/>
      <c r="C32" s="38">
        <f>SUM(C22:C31)</f>
        <v>1274561.1099999999</v>
      </c>
      <c r="D32" s="38">
        <f aca="true" t="shared" si="3" ref="D32:V32">SUM(D22:D31)</f>
        <v>1331361</v>
      </c>
      <c r="E32" s="38">
        <f t="shared" si="3"/>
        <v>4044916.55</v>
      </c>
      <c r="F32" s="38">
        <f t="shared" si="3"/>
        <v>6826196.66</v>
      </c>
      <c r="G32" s="38">
        <f t="shared" si="3"/>
        <v>50858.29</v>
      </c>
      <c r="H32" s="38">
        <f t="shared" si="3"/>
        <v>122303.89</v>
      </c>
      <c r="I32" s="38">
        <f t="shared" si="3"/>
        <v>313432.92</v>
      </c>
      <c r="J32" s="38">
        <f t="shared" si="3"/>
        <v>662698.51</v>
      </c>
      <c r="K32" s="38">
        <f t="shared" si="3"/>
        <v>0</v>
      </c>
      <c r="L32" s="38">
        <f t="shared" si="3"/>
        <v>630900.03</v>
      </c>
      <c r="M32" s="38">
        <f t="shared" si="3"/>
        <v>7326547.590000001</v>
      </c>
      <c r="N32" s="38">
        <f t="shared" si="3"/>
        <v>14265201.509999996</v>
      </c>
      <c r="O32" s="38">
        <f t="shared" si="3"/>
        <v>3318.4</v>
      </c>
      <c r="P32" s="38">
        <f t="shared" si="3"/>
        <v>1525656.74</v>
      </c>
      <c r="Q32" s="38">
        <f t="shared" si="3"/>
        <v>0</v>
      </c>
      <c r="R32" s="38">
        <f t="shared" si="3"/>
        <v>46500</v>
      </c>
      <c r="S32" s="38">
        <f t="shared" si="3"/>
        <v>341774.06</v>
      </c>
      <c r="T32" s="38">
        <f t="shared" si="3"/>
        <v>2942278.06</v>
      </c>
      <c r="U32" s="38">
        <f t="shared" si="3"/>
        <v>13355408.92</v>
      </c>
      <c r="V32" s="38">
        <f t="shared" si="3"/>
        <v>28353096.4</v>
      </c>
    </row>
    <row r="33" spans="1:22" ht="12.75">
      <c r="A33" s="41"/>
      <c r="B33" s="42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54"/>
      <c r="P33" s="54"/>
      <c r="Q33" s="36"/>
      <c r="R33" s="36"/>
      <c r="S33" s="36"/>
      <c r="T33" s="56"/>
      <c r="U33" s="36"/>
      <c r="V33" s="36"/>
    </row>
    <row r="34" spans="1:22" s="15" customFormat="1" ht="12.75">
      <c r="A34" s="39" t="s">
        <v>39</v>
      </c>
      <c r="B34" s="40"/>
      <c r="C34" s="38">
        <v>7375359.68</v>
      </c>
      <c r="D34" s="38">
        <v>7375359.68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7"/>
      <c r="P34" s="37"/>
      <c r="Q34" s="38"/>
      <c r="R34" s="38"/>
      <c r="S34" s="38"/>
      <c r="T34" s="55"/>
      <c r="U34" s="38">
        <f t="shared" si="0"/>
        <v>7375359.68</v>
      </c>
      <c r="V34" s="38">
        <f t="shared" si="1"/>
        <v>7375359.68</v>
      </c>
    </row>
    <row r="35" spans="1:22" ht="12.75">
      <c r="A35" s="41"/>
      <c r="B35" s="4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54"/>
      <c r="P35" s="54"/>
      <c r="Q35" s="36"/>
      <c r="R35" s="36"/>
      <c r="S35" s="36"/>
      <c r="T35" s="56"/>
      <c r="U35" s="36"/>
      <c r="V35" s="36"/>
    </row>
    <row r="36" spans="1:22" s="15" customFormat="1" ht="12.75">
      <c r="A36" s="39" t="s">
        <v>40</v>
      </c>
      <c r="B36" s="4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7"/>
      <c r="P36" s="37"/>
      <c r="Q36" s="38"/>
      <c r="R36" s="38"/>
      <c r="S36" s="38"/>
      <c r="T36" s="55"/>
      <c r="U36" s="38">
        <v>5377813.88</v>
      </c>
      <c r="V36" s="38">
        <v>5381030.859999999</v>
      </c>
    </row>
    <row r="37" spans="1:22" ht="12.75">
      <c r="A37" s="39"/>
      <c r="B37" s="42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54"/>
      <c r="P37" s="54"/>
      <c r="Q37" s="36"/>
      <c r="R37" s="36"/>
      <c r="S37" s="36"/>
      <c r="T37" s="56"/>
      <c r="U37" s="36"/>
      <c r="V37" s="36"/>
    </row>
    <row r="38" spans="1:22" s="15" customFormat="1" ht="12.75">
      <c r="A38" s="43" t="s">
        <v>36</v>
      </c>
      <c r="B38" s="44"/>
      <c r="C38" s="38">
        <f aca="true" t="shared" si="4" ref="C38:T38">C36+C34+C32+C19</f>
        <v>35035258.61</v>
      </c>
      <c r="D38" s="38">
        <f t="shared" si="4"/>
        <v>33691673.339999996</v>
      </c>
      <c r="E38" s="38">
        <f t="shared" si="4"/>
        <v>24680758.66</v>
      </c>
      <c r="F38" s="38">
        <f t="shared" si="4"/>
        <v>29845431.52</v>
      </c>
      <c r="G38" s="38">
        <f t="shared" si="4"/>
        <v>904106.0900000001</v>
      </c>
      <c r="H38" s="38">
        <f t="shared" si="4"/>
        <v>892267.52</v>
      </c>
      <c r="I38" s="38">
        <f t="shared" si="4"/>
        <v>1015604.28</v>
      </c>
      <c r="J38" s="38">
        <f t="shared" si="4"/>
        <v>1503877.9699999997</v>
      </c>
      <c r="K38" s="38">
        <f t="shared" si="4"/>
        <v>856312.7999999999</v>
      </c>
      <c r="L38" s="38">
        <f t="shared" si="4"/>
        <v>1482451.77</v>
      </c>
      <c r="M38" s="38">
        <f t="shared" si="4"/>
        <v>15128399.23</v>
      </c>
      <c r="N38" s="38">
        <f t="shared" si="4"/>
        <v>22044961.459999997</v>
      </c>
      <c r="O38" s="38">
        <f t="shared" si="4"/>
        <v>3615366.4599999995</v>
      </c>
      <c r="P38" s="38">
        <f t="shared" si="4"/>
        <v>5326881.4399999995</v>
      </c>
      <c r="Q38" s="38">
        <f t="shared" si="4"/>
        <v>999467.99</v>
      </c>
      <c r="R38" s="38">
        <f t="shared" si="4"/>
        <v>1173508.1</v>
      </c>
      <c r="S38" s="38">
        <f t="shared" si="4"/>
        <v>7587865.29</v>
      </c>
      <c r="T38" s="55">
        <f t="shared" si="4"/>
        <v>12833528.33</v>
      </c>
      <c r="U38" s="38">
        <f t="shared" si="0"/>
        <v>89823139.41</v>
      </c>
      <c r="V38" s="38">
        <f t="shared" si="1"/>
        <v>108794581.44999999</v>
      </c>
    </row>
    <row r="39" spans="2:22" s="28" customFormat="1" ht="12.75">
      <c r="B39" s="29"/>
      <c r="D39" s="30"/>
      <c r="E39" s="30"/>
      <c r="F39" s="30"/>
      <c r="G39" s="32"/>
      <c r="H39" s="30"/>
      <c r="I39" s="32"/>
      <c r="J39" s="30"/>
      <c r="K39" s="30"/>
      <c r="L39" s="30"/>
      <c r="M39" s="32"/>
      <c r="N39" s="32"/>
      <c r="O39" s="31"/>
      <c r="P39" s="31"/>
      <c r="Q39" s="30"/>
      <c r="R39" s="30"/>
      <c r="S39" s="30"/>
      <c r="T39" s="30"/>
      <c r="U39" s="32"/>
      <c r="V39" s="30"/>
    </row>
  </sheetData>
  <mergeCells count="10">
    <mergeCell ref="O4:P4"/>
    <mergeCell ref="C4:D4"/>
    <mergeCell ref="I4:J4"/>
    <mergeCell ref="U4:V4"/>
    <mergeCell ref="S4:T4"/>
    <mergeCell ref="M4:N4"/>
    <mergeCell ref="Q4:R4"/>
    <mergeCell ref="E4:F4"/>
    <mergeCell ref="G4:H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pontiroli.a</dc:creator>
  <cp:keywords/>
  <dc:description/>
  <cp:lastModifiedBy>bonfatti.m</cp:lastModifiedBy>
  <cp:lastPrinted>2015-05-29T11:37:26Z</cp:lastPrinted>
  <dcterms:created xsi:type="dcterms:W3CDTF">2015-05-19T15:37:47Z</dcterms:created>
  <dcterms:modified xsi:type="dcterms:W3CDTF">2015-05-29T11:41:14Z</dcterms:modified>
  <cp:category/>
  <cp:version/>
  <cp:contentType/>
  <cp:contentStatus/>
</cp:coreProperties>
</file>